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doidc03.doi.state.nv.us\HealthcareReformActivities\Plan_Year_2025\Annual SERFF Corrections\"/>
    </mc:Choice>
  </mc:AlternateContent>
  <xr:revisionPtr revIDLastSave="0" documentId="13_ncr:1_{91A970FF-1184-472C-B1F9-EC69755528F6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NVN001" sheetId="1" r:id="rId1"/>
    <sheet name="NVN002" sheetId="3" r:id="rId2"/>
    <sheet name="NVN00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7" i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E6" i="4"/>
  <c r="D6" i="4"/>
  <c r="C6" i="4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E27" i="3"/>
  <c r="D27" i="3"/>
  <c r="C27" i="3"/>
  <c r="F13" i="3"/>
  <c r="F14" i="3"/>
  <c r="F15" i="3"/>
  <c r="F16" i="3"/>
  <c r="F17" i="3"/>
  <c r="F18" i="3"/>
  <c r="F19" i="3"/>
  <c r="F20" i="3"/>
  <c r="F21" i="3"/>
  <c r="F22" i="3"/>
  <c r="F23" i="3"/>
  <c r="F11" i="3"/>
  <c r="F10" i="3"/>
  <c r="F9" i="3"/>
  <c r="F8" i="3"/>
  <c r="F7" i="3"/>
  <c r="F12" i="3"/>
  <c r="D6" i="3"/>
  <c r="E6" i="3"/>
  <c r="C6" i="3"/>
  <c r="F6" i="4" l="1"/>
  <c r="G6" i="4" s="1"/>
  <c r="F6" i="3"/>
  <c r="F27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 l="1"/>
  <c r="G27" i="3"/>
  <c r="G44" i="1" l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F27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27" i="1" l="1"/>
  <c r="G6" i="1"/>
</calcChain>
</file>

<file path=xl/sharedStrings.xml><?xml version="1.0" encoding="utf-8"?>
<sst xmlns="http://schemas.openxmlformats.org/spreadsheetml/2006/main" count="211" uniqueCount="49">
  <si>
    <t>Network ID:</t>
  </si>
  <si>
    <t>NVN001</t>
  </si>
  <si>
    <t>Provider/Facility</t>
  </si>
  <si>
    <t>Code</t>
  </si>
  <si>
    <t>Dropped Providers/
Facilities</t>
  </si>
  <si>
    <t>New Providers/
Facilities</t>
  </si>
  <si>
    <t>YOY
Change</t>
  </si>
  <si>
    <t>Primary Care</t>
  </si>
  <si>
    <t>General Practice</t>
  </si>
  <si>
    <t>001</t>
  </si>
  <si>
    <t>Family Medicine</t>
  </si>
  <si>
    <t>002</t>
  </si>
  <si>
    <t>Internal Medicine</t>
  </si>
  <si>
    <t>003</t>
  </si>
  <si>
    <t>Physician Assistant</t>
  </si>
  <si>
    <t>005</t>
  </si>
  <si>
    <t>Nurse Practitioner</t>
  </si>
  <si>
    <t>006</t>
  </si>
  <si>
    <t>Endrocrinology</t>
  </si>
  <si>
    <t>012</t>
  </si>
  <si>
    <t>Infectious Diseases</t>
  </si>
  <si>
    <t>017</t>
  </si>
  <si>
    <t>Psychiatry</t>
  </si>
  <si>
    <t>029</t>
  </si>
  <si>
    <t>Licensed Clinical Social Workers</t>
  </si>
  <si>
    <t>Psychology</t>
  </si>
  <si>
    <t>Oncology - Medical/Surgery</t>
  </si>
  <si>
    <t>021</t>
  </si>
  <si>
    <t>Oncology - Radiation Oncology</t>
  </si>
  <si>
    <t>022</t>
  </si>
  <si>
    <t xml:space="preserve">Pediatrics </t>
  </si>
  <si>
    <t>101</t>
  </si>
  <si>
    <t>Rheumatology</t>
  </si>
  <si>
    <t>031</t>
  </si>
  <si>
    <t>General Acute Care Hospital</t>
  </si>
  <si>
    <t>040</t>
  </si>
  <si>
    <t>Critical Services - ICU</t>
  </si>
  <si>
    <t>043</t>
  </si>
  <si>
    <t>Outpatient Dialysis</t>
  </si>
  <si>
    <t>044</t>
  </si>
  <si>
    <t>NVN002</t>
  </si>
  <si>
    <t>PY 2024 Providers/
Facilities</t>
  </si>
  <si>
    <t>NVN003</t>
  </si>
  <si>
    <t>COUNTY Y</t>
  </si>
  <si>
    <t>COUNTY Z</t>
  </si>
  <si>
    <t>STATEWIDE</t>
  </si>
  <si>
    <t>COUNTY A</t>
  </si>
  <si>
    <t>COUNTY B</t>
  </si>
  <si>
    <t>PY 2025 Providers/
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</si>
</sst>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5" xfId="0" applyFont="1" applyBorder="1"/>
    <xf numFmtId="9" fontId="0" fillId="2" borderId="5" xfId="1" applyFont="1" applyFill="1" applyBorder="1"/>
    <xf numFmtId="0" fontId="0" fillId="0" borderId="6" xfId="0" applyBorder="1" applyAlignment="1">
      <alignment horizontal="left" indent="3"/>
    </xf>
    <xf numFmtId="0" fontId="0" fillId="0" borderId="5" xfId="0" quotePrefix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7" xfId="0" applyBorder="1" applyAlignment="1">
      <alignment horizontal="left" indent="3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workbookViewId="0">
      <selection activeCell="C26" sqref="C26:F26"/>
    </sheetView>
  </sheetViews>
  <sheetFormatPr defaultRowHeight="15" x14ac:dyDescent="0.25"/>
  <cols>
    <col min="1" max="1" width="29.85546875" bestFit="1" customWidth="1"/>
    <col min="3" max="6" width="13.28515625" customWidth="1"/>
  </cols>
  <sheetData>
    <row r="1" spans="1:7" x14ac:dyDescent="0.25">
      <c r="A1" s="1" t="s">
        <v>0</v>
      </c>
      <c r="B1" s="23" t="s">
        <v>1</v>
      </c>
      <c r="C1" s="24"/>
      <c r="D1" s="24"/>
      <c r="E1" s="25"/>
    </row>
    <row r="4" spans="1:7" x14ac:dyDescent="0.25">
      <c r="A4" s="2" t="s">
        <v>43</v>
      </c>
      <c r="B4" s="3"/>
      <c r="C4" s="3"/>
      <c r="D4" s="3"/>
      <c r="E4" s="3"/>
      <c r="F4" s="20"/>
      <c r="G4" s="4"/>
    </row>
    <row r="5" spans="1:7" ht="45" x14ac:dyDescent="0.25">
      <c r="A5" s="9" t="s">
        <v>2</v>
      </c>
      <c r="B5" s="21" t="s">
        <v>3</v>
      </c>
      <c r="C5" s="6" t="s">
        <v>41</v>
      </c>
      <c r="D5" s="5" t="s">
        <v>4</v>
      </c>
      <c r="E5" s="5" t="s">
        <v>5</v>
      </c>
      <c r="F5" s="6" t="s">
        <v>48</v>
      </c>
      <c r="G5" s="5" t="s">
        <v>6</v>
      </c>
    </row>
    <row r="6" spans="1:7" x14ac:dyDescent="0.25">
      <c r="A6" s="7" t="s">
        <v>7</v>
      </c>
      <c r="B6" s="8"/>
      <c r="C6" s="9">
        <v>1005</v>
      </c>
      <c r="D6" s="9">
        <v>0</v>
      </c>
      <c r="E6" s="9">
        <v>119</v>
      </c>
      <c r="F6" s="9">
        <v>1124</v>
      </c>
      <c r="G6" s="10">
        <f>IFERROR(F6/C6-1,"")</f>
        <v>0.1184079601990049</v>
      </c>
    </row>
    <row r="7" spans="1:7" x14ac:dyDescent="0.25">
      <c r="A7" s="11" t="s">
        <v>8</v>
      </c>
      <c r="B7" s="12" t="s">
        <v>9</v>
      </c>
      <c r="C7" s="13">
        <v>10</v>
      </c>
      <c r="D7" s="13">
        <v>2</v>
      </c>
      <c r="E7" s="13">
        <v>0</v>
      </c>
      <c r="F7" s="13">
        <f t="shared" ref="F7:F23" si="0">C7-D7+E7</f>
        <v>8</v>
      </c>
      <c r="G7" s="10">
        <f t="shared" ref="G7:G23" si="1">IFERROR(F7/C7-1,"")</f>
        <v>-0.19999999999999996</v>
      </c>
    </row>
    <row r="8" spans="1:7" x14ac:dyDescent="0.25">
      <c r="A8" s="14" t="s">
        <v>10</v>
      </c>
      <c r="B8" s="12" t="s">
        <v>11</v>
      </c>
      <c r="C8" s="13">
        <v>200</v>
      </c>
      <c r="D8" s="13">
        <v>0</v>
      </c>
      <c r="E8" s="13">
        <v>18</v>
      </c>
      <c r="F8" s="13">
        <f t="shared" si="0"/>
        <v>218</v>
      </c>
      <c r="G8" s="10">
        <f t="shared" si="1"/>
        <v>9.000000000000008E-2</v>
      </c>
    </row>
    <row r="9" spans="1:7" x14ac:dyDescent="0.25">
      <c r="A9" s="14" t="s">
        <v>12</v>
      </c>
      <c r="B9" s="12" t="s">
        <v>13</v>
      </c>
      <c r="C9" s="13">
        <v>200</v>
      </c>
      <c r="D9" s="13">
        <v>0</v>
      </c>
      <c r="E9" s="13">
        <v>64</v>
      </c>
      <c r="F9" s="13">
        <f t="shared" si="0"/>
        <v>264</v>
      </c>
      <c r="G9" s="10">
        <f t="shared" si="1"/>
        <v>0.32000000000000006</v>
      </c>
    </row>
    <row r="10" spans="1:7" x14ac:dyDescent="0.25">
      <c r="A10" s="14" t="s">
        <v>14</v>
      </c>
      <c r="B10" s="12" t="s">
        <v>15</v>
      </c>
      <c r="C10" s="13">
        <v>350</v>
      </c>
      <c r="D10" s="13">
        <v>0</v>
      </c>
      <c r="E10" s="13">
        <v>65</v>
      </c>
      <c r="F10" s="13">
        <f t="shared" si="0"/>
        <v>415</v>
      </c>
      <c r="G10" s="10">
        <f t="shared" si="1"/>
        <v>0.18571428571428572</v>
      </c>
    </row>
    <row r="11" spans="1:7" x14ac:dyDescent="0.25">
      <c r="A11" s="14" t="s">
        <v>16</v>
      </c>
      <c r="B11" s="12" t="s">
        <v>17</v>
      </c>
      <c r="C11" s="13">
        <v>125</v>
      </c>
      <c r="D11" s="13">
        <v>26</v>
      </c>
      <c r="E11" s="13">
        <v>0</v>
      </c>
      <c r="F11" s="13">
        <f t="shared" si="0"/>
        <v>99</v>
      </c>
      <c r="G11" s="10">
        <f t="shared" si="1"/>
        <v>-0.20799999999999996</v>
      </c>
    </row>
    <row r="12" spans="1:7" x14ac:dyDescent="0.25">
      <c r="A12" s="15" t="s">
        <v>18</v>
      </c>
      <c r="B12" s="12" t="s">
        <v>19</v>
      </c>
      <c r="C12" s="13">
        <v>30</v>
      </c>
      <c r="D12" s="13">
        <v>3</v>
      </c>
      <c r="E12" s="13">
        <v>0</v>
      </c>
      <c r="F12" s="13">
        <f t="shared" si="0"/>
        <v>27</v>
      </c>
      <c r="G12" s="10">
        <f t="shared" si="1"/>
        <v>-9.9999999999999978E-2</v>
      </c>
    </row>
    <row r="13" spans="1:7" x14ac:dyDescent="0.25">
      <c r="A13" s="15" t="s">
        <v>20</v>
      </c>
      <c r="B13" s="12" t="s">
        <v>21</v>
      </c>
      <c r="C13" s="13">
        <v>20</v>
      </c>
      <c r="D13" s="13">
        <v>0</v>
      </c>
      <c r="E13" s="13">
        <v>8</v>
      </c>
      <c r="F13" s="13">
        <f t="shared" si="0"/>
        <v>28</v>
      </c>
      <c r="G13" s="10">
        <f t="shared" si="1"/>
        <v>0.39999999999999991</v>
      </c>
    </row>
    <row r="14" spans="1:7" x14ac:dyDescent="0.25">
      <c r="A14" s="16" t="s">
        <v>22</v>
      </c>
      <c r="B14" s="12" t="s">
        <v>23</v>
      </c>
      <c r="C14" s="13">
        <v>175</v>
      </c>
      <c r="D14" s="13">
        <v>0</v>
      </c>
      <c r="E14" s="13">
        <v>72</v>
      </c>
      <c r="F14" s="13">
        <f t="shared" si="0"/>
        <v>247</v>
      </c>
      <c r="G14" s="10">
        <f t="shared" si="1"/>
        <v>0.41142857142857148</v>
      </c>
    </row>
    <row r="15" spans="1:7" x14ac:dyDescent="0.25">
      <c r="A15" s="16" t="s">
        <v>24</v>
      </c>
      <c r="B15" s="17">
        <v>102</v>
      </c>
      <c r="C15" s="13">
        <v>300</v>
      </c>
      <c r="D15" s="13">
        <v>0</v>
      </c>
      <c r="E15" s="13">
        <v>181</v>
      </c>
      <c r="F15" s="13">
        <f t="shared" si="0"/>
        <v>481</v>
      </c>
      <c r="G15" s="10">
        <f t="shared" si="1"/>
        <v>0.60333333333333328</v>
      </c>
    </row>
    <row r="16" spans="1:7" x14ac:dyDescent="0.25">
      <c r="A16" s="16" t="s">
        <v>25</v>
      </c>
      <c r="B16" s="17">
        <v>103</v>
      </c>
      <c r="C16" s="13">
        <v>36</v>
      </c>
      <c r="D16" s="13">
        <v>0</v>
      </c>
      <c r="E16" s="13">
        <v>21</v>
      </c>
      <c r="F16" s="13">
        <f t="shared" si="0"/>
        <v>57</v>
      </c>
      <c r="G16" s="10">
        <f t="shared" si="1"/>
        <v>0.58333333333333326</v>
      </c>
    </row>
    <row r="17" spans="1:7" x14ac:dyDescent="0.25">
      <c r="A17" s="15" t="s">
        <v>26</v>
      </c>
      <c r="B17" s="12" t="s">
        <v>27</v>
      </c>
      <c r="C17" s="13">
        <v>65</v>
      </c>
      <c r="D17" s="13">
        <v>5</v>
      </c>
      <c r="E17" s="13">
        <v>0</v>
      </c>
      <c r="F17" s="13">
        <f t="shared" si="0"/>
        <v>60</v>
      </c>
      <c r="G17" s="10">
        <f t="shared" si="1"/>
        <v>-7.6923076923076872E-2</v>
      </c>
    </row>
    <row r="18" spans="1:7" x14ac:dyDescent="0.25">
      <c r="A18" s="15" t="s">
        <v>28</v>
      </c>
      <c r="B18" s="12" t="s">
        <v>29</v>
      </c>
      <c r="C18" s="13">
        <v>20</v>
      </c>
      <c r="D18" s="13">
        <v>0</v>
      </c>
      <c r="E18" s="13">
        <v>0</v>
      </c>
      <c r="F18" s="13">
        <f t="shared" si="0"/>
        <v>20</v>
      </c>
      <c r="G18" s="10">
        <f t="shared" si="1"/>
        <v>0</v>
      </c>
    </row>
    <row r="19" spans="1:7" x14ac:dyDescent="0.25">
      <c r="A19" s="15" t="s">
        <v>30</v>
      </c>
      <c r="B19" s="12" t="s">
        <v>31</v>
      </c>
      <c r="C19" s="13">
        <v>200</v>
      </c>
      <c r="D19" s="13">
        <v>19</v>
      </c>
      <c r="E19" s="13">
        <v>0</v>
      </c>
      <c r="F19" s="13">
        <f t="shared" si="0"/>
        <v>181</v>
      </c>
      <c r="G19" s="10">
        <f t="shared" si="1"/>
        <v>-9.4999999999999973E-2</v>
      </c>
    </row>
    <row r="20" spans="1:7" x14ac:dyDescent="0.25">
      <c r="A20" s="22" t="s">
        <v>32</v>
      </c>
      <c r="B20" s="12" t="s">
        <v>33</v>
      </c>
      <c r="C20" s="13">
        <v>6</v>
      </c>
      <c r="D20" s="13">
        <v>2</v>
      </c>
      <c r="E20" s="13">
        <v>0</v>
      </c>
      <c r="F20" s="13">
        <f t="shared" si="0"/>
        <v>4</v>
      </c>
      <c r="G20" s="10">
        <f t="shared" si="1"/>
        <v>-0.33333333333333337</v>
      </c>
    </row>
    <row r="21" spans="1:7" x14ac:dyDescent="0.25">
      <c r="A21" s="18" t="s">
        <v>34</v>
      </c>
      <c r="B21" s="12" t="s">
        <v>35</v>
      </c>
      <c r="C21" s="13">
        <v>38</v>
      </c>
      <c r="D21" s="13">
        <v>11</v>
      </c>
      <c r="E21" s="13">
        <v>0</v>
      </c>
      <c r="F21" s="13">
        <f t="shared" si="0"/>
        <v>27</v>
      </c>
      <c r="G21" s="10">
        <f t="shared" si="1"/>
        <v>-0.28947368421052633</v>
      </c>
    </row>
    <row r="22" spans="1:7" x14ac:dyDescent="0.25">
      <c r="A22" s="19" t="s">
        <v>36</v>
      </c>
      <c r="B22" s="12" t="s">
        <v>37</v>
      </c>
      <c r="C22" s="13">
        <v>0</v>
      </c>
      <c r="D22" s="13">
        <v>0</v>
      </c>
      <c r="E22" s="13">
        <v>0</v>
      </c>
      <c r="F22" s="13">
        <f t="shared" si="0"/>
        <v>0</v>
      </c>
      <c r="G22" s="10" t="str">
        <f t="shared" si="1"/>
        <v/>
      </c>
    </row>
    <row r="23" spans="1:7" x14ac:dyDescent="0.25">
      <c r="A23" s="19" t="s">
        <v>38</v>
      </c>
      <c r="B23" s="12" t="s">
        <v>39</v>
      </c>
      <c r="C23" s="13">
        <v>0</v>
      </c>
      <c r="D23" s="13">
        <v>0</v>
      </c>
      <c r="E23" s="13">
        <v>0</v>
      </c>
      <c r="F23" s="13">
        <f t="shared" si="0"/>
        <v>0</v>
      </c>
      <c r="G23" s="10" t="str">
        <f t="shared" si="1"/>
        <v/>
      </c>
    </row>
    <row r="25" spans="1:7" x14ac:dyDescent="0.25">
      <c r="A25" s="2" t="s">
        <v>44</v>
      </c>
      <c r="B25" s="3"/>
      <c r="C25" s="3"/>
      <c r="D25" s="3"/>
      <c r="E25" s="3"/>
      <c r="F25" s="20"/>
      <c r="G25" s="4"/>
    </row>
    <row r="26" spans="1:7" ht="45" x14ac:dyDescent="0.25">
      <c r="A26" s="9" t="s">
        <v>2</v>
      </c>
      <c r="B26" s="21" t="s">
        <v>3</v>
      </c>
      <c r="C26" s="6" t="s">
        <v>41</v>
      </c>
      <c r="D26" s="5" t="s">
        <v>4</v>
      </c>
      <c r="E26" s="5" t="s">
        <v>5</v>
      </c>
      <c r="F26" s="6" t="s">
        <v>48</v>
      </c>
      <c r="G26" s="5" t="s">
        <v>6</v>
      </c>
    </row>
    <row r="27" spans="1:7" x14ac:dyDescent="0.25">
      <c r="A27" s="7" t="s">
        <v>7</v>
      </c>
      <c r="B27" s="8"/>
      <c r="C27" s="9">
        <v>32</v>
      </c>
      <c r="D27" s="9">
        <v>5</v>
      </c>
      <c r="E27" s="9">
        <v>0</v>
      </c>
      <c r="F27" s="9">
        <f>SUM(F28:F32)</f>
        <v>27</v>
      </c>
      <c r="G27" s="10">
        <f>IFERROR(F27/C27-1,"")</f>
        <v>-0.15625</v>
      </c>
    </row>
    <row r="28" spans="1:7" x14ac:dyDescent="0.25">
      <c r="A28" s="11" t="s">
        <v>8</v>
      </c>
      <c r="B28" s="12" t="s">
        <v>9</v>
      </c>
      <c r="C28" s="13">
        <v>7</v>
      </c>
      <c r="D28" s="13">
        <v>6</v>
      </c>
      <c r="E28" s="13">
        <v>0</v>
      </c>
      <c r="F28" s="13">
        <f t="shared" ref="F28:F44" si="2">C28-D28+E28</f>
        <v>1</v>
      </c>
      <c r="G28" s="10">
        <f t="shared" ref="G28:G44" si="3">IFERROR(F28/C28-1,"")</f>
        <v>-0.85714285714285721</v>
      </c>
    </row>
    <row r="29" spans="1:7" x14ac:dyDescent="0.25">
      <c r="A29" s="14" t="s">
        <v>10</v>
      </c>
      <c r="B29" s="12" t="s">
        <v>11</v>
      </c>
      <c r="C29" s="13">
        <v>4</v>
      </c>
      <c r="D29" s="13">
        <v>0</v>
      </c>
      <c r="E29" s="13">
        <v>1</v>
      </c>
      <c r="F29" s="13">
        <f t="shared" si="2"/>
        <v>5</v>
      </c>
      <c r="G29" s="10">
        <f t="shared" si="3"/>
        <v>0.25</v>
      </c>
    </row>
    <row r="30" spans="1:7" x14ac:dyDescent="0.25">
      <c r="A30" s="14" t="s">
        <v>12</v>
      </c>
      <c r="B30" s="12" t="s">
        <v>13</v>
      </c>
      <c r="C30" s="13">
        <v>1</v>
      </c>
      <c r="D30" s="13">
        <v>0</v>
      </c>
      <c r="E30" s="13">
        <v>0</v>
      </c>
      <c r="F30" s="13">
        <f t="shared" si="2"/>
        <v>1</v>
      </c>
      <c r="G30" s="10">
        <f t="shared" si="3"/>
        <v>0</v>
      </c>
    </row>
    <row r="31" spans="1:7" x14ac:dyDescent="0.25">
      <c r="A31" s="14" t="s">
        <v>14</v>
      </c>
      <c r="B31" s="12" t="s">
        <v>15</v>
      </c>
      <c r="C31" s="13">
        <v>17</v>
      </c>
      <c r="D31" s="13">
        <v>0</v>
      </c>
      <c r="E31" s="13">
        <v>1</v>
      </c>
      <c r="F31" s="13">
        <f t="shared" si="2"/>
        <v>18</v>
      </c>
      <c r="G31" s="10">
        <f t="shared" si="3"/>
        <v>5.8823529411764719E-2</v>
      </c>
    </row>
    <row r="32" spans="1:7" x14ac:dyDescent="0.25">
      <c r="A32" s="14" t="s">
        <v>16</v>
      </c>
      <c r="B32" s="12" t="s">
        <v>17</v>
      </c>
      <c r="C32" s="13">
        <v>3</v>
      </c>
      <c r="D32" s="13">
        <v>1</v>
      </c>
      <c r="E32" s="13">
        <v>0</v>
      </c>
      <c r="F32" s="13">
        <f t="shared" si="2"/>
        <v>2</v>
      </c>
      <c r="G32" s="10">
        <f t="shared" si="3"/>
        <v>-0.33333333333333337</v>
      </c>
    </row>
    <row r="33" spans="1:7" x14ac:dyDescent="0.25">
      <c r="A33" s="15" t="s">
        <v>18</v>
      </c>
      <c r="B33" s="12" t="s">
        <v>19</v>
      </c>
      <c r="C33" s="13">
        <v>0</v>
      </c>
      <c r="D33" s="13">
        <v>0</v>
      </c>
      <c r="E33" s="13">
        <v>0</v>
      </c>
      <c r="F33" s="13">
        <f t="shared" si="2"/>
        <v>0</v>
      </c>
      <c r="G33" s="10" t="str">
        <f t="shared" si="3"/>
        <v/>
      </c>
    </row>
    <row r="34" spans="1:7" x14ac:dyDescent="0.25">
      <c r="A34" s="15" t="s">
        <v>20</v>
      </c>
      <c r="B34" s="12" t="s">
        <v>21</v>
      </c>
      <c r="C34" s="13">
        <v>0</v>
      </c>
      <c r="D34" s="13">
        <v>0</v>
      </c>
      <c r="E34" s="13">
        <v>0</v>
      </c>
      <c r="F34" s="13">
        <f t="shared" si="2"/>
        <v>0</v>
      </c>
      <c r="G34" s="10" t="str">
        <f t="shared" si="3"/>
        <v/>
      </c>
    </row>
    <row r="35" spans="1:7" x14ac:dyDescent="0.25">
      <c r="A35" s="16" t="s">
        <v>22</v>
      </c>
      <c r="B35" s="12" t="s">
        <v>23</v>
      </c>
      <c r="C35" s="13">
        <v>4</v>
      </c>
      <c r="D35" s="13">
        <v>3</v>
      </c>
      <c r="E35" s="13">
        <v>0</v>
      </c>
      <c r="F35" s="13">
        <f t="shared" si="2"/>
        <v>1</v>
      </c>
      <c r="G35" s="10">
        <f t="shared" si="3"/>
        <v>-0.75</v>
      </c>
    </row>
    <row r="36" spans="1:7" x14ac:dyDescent="0.25">
      <c r="A36" s="16" t="s">
        <v>24</v>
      </c>
      <c r="B36" s="17">
        <v>102</v>
      </c>
      <c r="C36" s="13">
        <v>12</v>
      </c>
      <c r="D36" s="13">
        <v>4</v>
      </c>
      <c r="E36" s="13">
        <v>0</v>
      </c>
      <c r="F36" s="13">
        <f t="shared" si="2"/>
        <v>8</v>
      </c>
      <c r="G36" s="10">
        <f t="shared" si="3"/>
        <v>-0.33333333333333337</v>
      </c>
    </row>
    <row r="37" spans="1:7" x14ac:dyDescent="0.25">
      <c r="A37" s="16" t="s">
        <v>25</v>
      </c>
      <c r="B37" s="17">
        <v>103</v>
      </c>
      <c r="C37" s="13">
        <v>4</v>
      </c>
      <c r="D37" s="13">
        <v>0</v>
      </c>
      <c r="E37" s="13">
        <v>0</v>
      </c>
      <c r="F37" s="13">
        <f t="shared" si="2"/>
        <v>4</v>
      </c>
      <c r="G37" s="10">
        <f t="shared" si="3"/>
        <v>0</v>
      </c>
    </row>
    <row r="38" spans="1:7" x14ac:dyDescent="0.25">
      <c r="A38" s="15" t="s">
        <v>26</v>
      </c>
      <c r="B38" s="12" t="s">
        <v>27</v>
      </c>
      <c r="C38" s="13">
        <v>1</v>
      </c>
      <c r="D38" s="13">
        <v>0</v>
      </c>
      <c r="E38" s="13">
        <v>0</v>
      </c>
      <c r="F38" s="13">
        <f t="shared" si="2"/>
        <v>1</v>
      </c>
      <c r="G38" s="10">
        <f t="shared" si="3"/>
        <v>0</v>
      </c>
    </row>
    <row r="39" spans="1:7" x14ac:dyDescent="0.25">
      <c r="A39" s="15" t="s">
        <v>28</v>
      </c>
      <c r="B39" s="12" t="s">
        <v>29</v>
      </c>
      <c r="C39" s="13">
        <v>0</v>
      </c>
      <c r="D39" s="13">
        <v>0</v>
      </c>
      <c r="E39" s="13">
        <v>0</v>
      </c>
      <c r="F39" s="13">
        <f t="shared" si="2"/>
        <v>0</v>
      </c>
      <c r="G39" s="10" t="str">
        <f t="shared" si="3"/>
        <v/>
      </c>
    </row>
    <row r="40" spans="1:7" x14ac:dyDescent="0.25">
      <c r="A40" s="15" t="s">
        <v>30</v>
      </c>
      <c r="B40" s="12" t="s">
        <v>31</v>
      </c>
      <c r="C40" s="13">
        <v>0</v>
      </c>
      <c r="D40" s="13">
        <v>0</v>
      </c>
      <c r="E40" s="13">
        <v>0</v>
      </c>
      <c r="F40" s="13">
        <f t="shared" si="2"/>
        <v>0</v>
      </c>
      <c r="G40" s="10" t="str">
        <f t="shared" si="3"/>
        <v/>
      </c>
    </row>
    <row r="41" spans="1:7" x14ac:dyDescent="0.25">
      <c r="A41" s="22" t="s">
        <v>32</v>
      </c>
      <c r="B41" s="12" t="s">
        <v>33</v>
      </c>
      <c r="C41" s="13">
        <v>0</v>
      </c>
      <c r="D41" s="13">
        <v>0</v>
      </c>
      <c r="E41" s="13">
        <v>0</v>
      </c>
      <c r="F41" s="13">
        <f t="shared" si="2"/>
        <v>0</v>
      </c>
      <c r="G41" s="10" t="str">
        <f t="shared" si="3"/>
        <v/>
      </c>
    </row>
    <row r="42" spans="1:7" x14ac:dyDescent="0.25">
      <c r="A42" s="18" t="s">
        <v>34</v>
      </c>
      <c r="B42" s="12" t="s">
        <v>35</v>
      </c>
      <c r="C42" s="13">
        <v>1</v>
      </c>
      <c r="D42" s="13">
        <v>0</v>
      </c>
      <c r="E42" s="13">
        <v>0</v>
      </c>
      <c r="F42" s="13">
        <f t="shared" si="2"/>
        <v>1</v>
      </c>
      <c r="G42" s="10">
        <f t="shared" si="3"/>
        <v>0</v>
      </c>
    </row>
    <row r="43" spans="1:7" x14ac:dyDescent="0.25">
      <c r="A43" s="19" t="s">
        <v>36</v>
      </c>
      <c r="B43" s="12" t="s">
        <v>37</v>
      </c>
      <c r="C43" s="13">
        <v>0</v>
      </c>
      <c r="D43" s="13">
        <v>0</v>
      </c>
      <c r="E43" s="13">
        <v>0</v>
      </c>
      <c r="F43" s="13">
        <f t="shared" si="2"/>
        <v>0</v>
      </c>
      <c r="G43" s="10" t="str">
        <f t="shared" si="3"/>
        <v/>
      </c>
    </row>
    <row r="44" spans="1:7" x14ac:dyDescent="0.25">
      <c r="A44" s="19" t="s">
        <v>38</v>
      </c>
      <c r="B44" s="12" t="s">
        <v>39</v>
      </c>
      <c r="C44" s="13">
        <v>0</v>
      </c>
      <c r="D44" s="13">
        <v>0</v>
      </c>
      <c r="E44" s="13">
        <v>0</v>
      </c>
      <c r="F44" s="13">
        <f t="shared" si="2"/>
        <v>0</v>
      </c>
      <c r="G44" s="10" t="str">
        <f t="shared" si="3"/>
        <v/>
      </c>
    </row>
  </sheetData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topLeftCell="A2" workbookViewId="0">
      <selection activeCell="C26" sqref="C26:F26"/>
    </sheetView>
  </sheetViews>
  <sheetFormatPr defaultRowHeight="15" x14ac:dyDescent="0.25"/>
  <cols>
    <col min="1" max="1" width="29.85546875" bestFit="1" customWidth="1"/>
    <col min="3" max="6" width="13.28515625" customWidth="1"/>
  </cols>
  <sheetData>
    <row r="1" spans="1:7" x14ac:dyDescent="0.25">
      <c r="A1" s="1" t="s">
        <v>0</v>
      </c>
      <c r="B1" s="23" t="s">
        <v>40</v>
      </c>
      <c r="C1" s="24"/>
      <c r="D1" s="24"/>
      <c r="E1" s="25"/>
    </row>
    <row r="4" spans="1:7" x14ac:dyDescent="0.25">
      <c r="A4" s="2" t="s">
        <v>46</v>
      </c>
      <c r="B4" s="3"/>
      <c r="C4" s="3"/>
      <c r="D4" s="3"/>
      <c r="E4" s="3"/>
      <c r="F4" s="20"/>
      <c r="G4" s="4"/>
    </row>
    <row r="5" spans="1:7" ht="45" x14ac:dyDescent="0.25">
      <c r="A5" s="9" t="s">
        <v>2</v>
      </c>
      <c r="B5" s="21" t="s">
        <v>3</v>
      </c>
      <c r="C5" s="6" t="s">
        <v>41</v>
      </c>
      <c r="D5" s="5" t="s">
        <v>4</v>
      </c>
      <c r="E5" s="5" t="s">
        <v>5</v>
      </c>
      <c r="F5" s="6" t="s">
        <v>48</v>
      </c>
      <c r="G5" s="5" t="s">
        <v>6</v>
      </c>
    </row>
    <row r="6" spans="1:7" x14ac:dyDescent="0.25">
      <c r="A6" s="7" t="s">
        <v>7</v>
      </c>
      <c r="B6" s="8"/>
      <c r="C6" s="9">
        <f>SUM(C7:C11)</f>
        <v>1005</v>
      </c>
      <c r="D6" s="9">
        <f t="shared" ref="D6:F6" si="0">SUM(D7:D11)</f>
        <v>28</v>
      </c>
      <c r="E6" s="9">
        <f t="shared" si="0"/>
        <v>147</v>
      </c>
      <c r="F6" s="9">
        <f t="shared" si="0"/>
        <v>1124</v>
      </c>
      <c r="G6" s="10">
        <f>IFERROR(F6/C6-1,"")</f>
        <v>0.1184079601990049</v>
      </c>
    </row>
    <row r="7" spans="1:7" x14ac:dyDescent="0.25">
      <c r="A7" s="11" t="s">
        <v>8</v>
      </c>
      <c r="B7" s="12" t="s">
        <v>9</v>
      </c>
      <c r="C7" s="13">
        <v>20</v>
      </c>
      <c r="D7" s="13">
        <v>2</v>
      </c>
      <c r="E7" s="13">
        <v>0</v>
      </c>
      <c r="F7" s="13">
        <f t="shared" ref="F7:F11" si="1">C7-D7+E7</f>
        <v>18</v>
      </c>
      <c r="G7" s="10">
        <f t="shared" ref="G7:G23" si="2">IFERROR(F7/C7-1,"")</f>
        <v>-9.9999999999999978E-2</v>
      </c>
    </row>
    <row r="8" spans="1:7" x14ac:dyDescent="0.25">
      <c r="A8" s="14" t="s">
        <v>10</v>
      </c>
      <c r="B8" s="12" t="s">
        <v>11</v>
      </c>
      <c r="C8" s="13">
        <v>236</v>
      </c>
      <c r="D8" s="13">
        <v>0</v>
      </c>
      <c r="E8" s="13">
        <v>18</v>
      </c>
      <c r="F8" s="13">
        <f t="shared" si="1"/>
        <v>254</v>
      </c>
      <c r="G8" s="10">
        <f t="shared" si="2"/>
        <v>7.6271186440677985E-2</v>
      </c>
    </row>
    <row r="9" spans="1:7" x14ac:dyDescent="0.25">
      <c r="A9" s="14" t="s">
        <v>12</v>
      </c>
      <c r="B9" s="12" t="s">
        <v>13</v>
      </c>
      <c r="C9" s="13">
        <v>212</v>
      </c>
      <c r="D9" s="13">
        <v>0</v>
      </c>
      <c r="E9" s="13">
        <v>64</v>
      </c>
      <c r="F9" s="13">
        <f t="shared" si="1"/>
        <v>276</v>
      </c>
      <c r="G9" s="10">
        <f t="shared" si="2"/>
        <v>0.30188679245283012</v>
      </c>
    </row>
    <row r="10" spans="1:7" x14ac:dyDescent="0.25">
      <c r="A10" s="14" t="s">
        <v>14</v>
      </c>
      <c r="B10" s="12" t="s">
        <v>15</v>
      </c>
      <c r="C10" s="13">
        <v>387</v>
      </c>
      <c r="D10" s="13">
        <v>0</v>
      </c>
      <c r="E10" s="13">
        <v>65</v>
      </c>
      <c r="F10" s="13">
        <f t="shared" si="1"/>
        <v>452</v>
      </c>
      <c r="G10" s="10">
        <f t="shared" si="2"/>
        <v>0.16795865633074936</v>
      </c>
    </row>
    <row r="11" spans="1:7" x14ac:dyDescent="0.25">
      <c r="A11" s="14" t="s">
        <v>16</v>
      </c>
      <c r="B11" s="12" t="s">
        <v>17</v>
      </c>
      <c r="C11" s="13">
        <v>150</v>
      </c>
      <c r="D11" s="13">
        <v>26</v>
      </c>
      <c r="E11" s="13">
        <v>0</v>
      </c>
      <c r="F11" s="13">
        <f t="shared" si="1"/>
        <v>124</v>
      </c>
      <c r="G11" s="10">
        <f t="shared" si="2"/>
        <v>-0.17333333333333334</v>
      </c>
    </row>
    <row r="12" spans="1:7" x14ac:dyDescent="0.25">
      <c r="A12" s="15" t="s">
        <v>18</v>
      </c>
      <c r="B12" s="12" t="s">
        <v>19</v>
      </c>
      <c r="C12" s="13">
        <v>30</v>
      </c>
      <c r="D12" s="13">
        <v>3</v>
      </c>
      <c r="E12" s="13">
        <v>0</v>
      </c>
      <c r="F12" s="13">
        <f>C12-D12+E12</f>
        <v>27</v>
      </c>
      <c r="G12" s="10">
        <f t="shared" si="2"/>
        <v>-9.9999999999999978E-2</v>
      </c>
    </row>
    <row r="13" spans="1:7" x14ac:dyDescent="0.25">
      <c r="A13" s="15" t="s">
        <v>20</v>
      </c>
      <c r="B13" s="12" t="s">
        <v>21</v>
      </c>
      <c r="C13" s="13">
        <v>20</v>
      </c>
      <c r="D13" s="13">
        <v>0</v>
      </c>
      <c r="E13" s="13">
        <v>8</v>
      </c>
      <c r="F13" s="13">
        <f t="shared" ref="F13:F23" si="3">C13-D13+E13</f>
        <v>28</v>
      </c>
      <c r="G13" s="10">
        <f t="shared" si="2"/>
        <v>0.39999999999999991</v>
      </c>
    </row>
    <row r="14" spans="1:7" x14ac:dyDescent="0.25">
      <c r="A14" s="16" t="s">
        <v>22</v>
      </c>
      <c r="B14" s="12" t="s">
        <v>23</v>
      </c>
      <c r="C14" s="13">
        <v>134</v>
      </c>
      <c r="D14" s="13">
        <v>0</v>
      </c>
      <c r="E14" s="13">
        <v>72</v>
      </c>
      <c r="F14" s="13">
        <f t="shared" si="3"/>
        <v>206</v>
      </c>
      <c r="G14" s="10">
        <f t="shared" si="2"/>
        <v>0.53731343283582089</v>
      </c>
    </row>
    <row r="15" spans="1:7" x14ac:dyDescent="0.25">
      <c r="A15" s="16" t="s">
        <v>24</v>
      </c>
      <c r="B15" s="17">
        <v>102</v>
      </c>
      <c r="C15" s="13">
        <v>288</v>
      </c>
      <c r="D15" s="13">
        <v>0</v>
      </c>
      <c r="E15" s="13">
        <v>181</v>
      </c>
      <c r="F15" s="13">
        <f t="shared" si="3"/>
        <v>469</v>
      </c>
      <c r="G15" s="10">
        <f t="shared" si="2"/>
        <v>0.62847222222222232</v>
      </c>
    </row>
    <row r="16" spans="1:7" x14ac:dyDescent="0.25">
      <c r="A16" s="16" t="s">
        <v>25</v>
      </c>
      <c r="B16" s="17">
        <v>103</v>
      </c>
      <c r="C16" s="13">
        <v>36</v>
      </c>
      <c r="D16" s="13">
        <v>0</v>
      </c>
      <c r="E16" s="13">
        <v>21</v>
      </c>
      <c r="F16" s="13">
        <f t="shared" si="3"/>
        <v>57</v>
      </c>
      <c r="G16" s="10">
        <f t="shared" si="2"/>
        <v>0.58333333333333326</v>
      </c>
    </row>
    <row r="17" spans="1:7" x14ac:dyDescent="0.25">
      <c r="A17" s="15" t="s">
        <v>26</v>
      </c>
      <c r="B17" s="12" t="s">
        <v>27</v>
      </c>
      <c r="C17" s="13">
        <v>65</v>
      </c>
      <c r="D17" s="13">
        <v>5</v>
      </c>
      <c r="E17" s="13">
        <v>0</v>
      </c>
      <c r="F17" s="13">
        <f t="shared" si="3"/>
        <v>60</v>
      </c>
      <c r="G17" s="10">
        <f t="shared" si="2"/>
        <v>-7.6923076923076872E-2</v>
      </c>
    </row>
    <row r="18" spans="1:7" x14ac:dyDescent="0.25">
      <c r="A18" s="15" t="s">
        <v>28</v>
      </c>
      <c r="B18" s="12" t="s">
        <v>29</v>
      </c>
      <c r="C18" s="13">
        <v>20</v>
      </c>
      <c r="D18" s="13">
        <v>0</v>
      </c>
      <c r="E18" s="13">
        <v>0</v>
      </c>
      <c r="F18" s="13">
        <f t="shared" si="3"/>
        <v>20</v>
      </c>
      <c r="G18" s="10">
        <f t="shared" si="2"/>
        <v>0</v>
      </c>
    </row>
    <row r="19" spans="1:7" x14ac:dyDescent="0.25">
      <c r="A19" s="15" t="s">
        <v>30</v>
      </c>
      <c r="B19" s="12" t="s">
        <v>31</v>
      </c>
      <c r="C19" s="13">
        <v>233</v>
      </c>
      <c r="D19" s="13">
        <v>19</v>
      </c>
      <c r="E19" s="13">
        <v>0</v>
      </c>
      <c r="F19" s="13">
        <f t="shared" si="3"/>
        <v>214</v>
      </c>
      <c r="G19" s="10">
        <f t="shared" si="2"/>
        <v>-8.1545064377682386E-2</v>
      </c>
    </row>
    <row r="20" spans="1:7" x14ac:dyDescent="0.25">
      <c r="A20" s="22" t="s">
        <v>32</v>
      </c>
      <c r="B20" s="12" t="s">
        <v>33</v>
      </c>
      <c r="C20" s="13">
        <v>6</v>
      </c>
      <c r="D20" s="13">
        <v>2</v>
      </c>
      <c r="E20" s="13">
        <v>0</v>
      </c>
      <c r="F20" s="13">
        <f t="shared" si="3"/>
        <v>4</v>
      </c>
      <c r="G20" s="10">
        <f t="shared" si="2"/>
        <v>-0.33333333333333337</v>
      </c>
    </row>
    <row r="21" spans="1:7" x14ac:dyDescent="0.25">
      <c r="A21" s="18" t="s">
        <v>34</v>
      </c>
      <c r="B21" s="12" t="s">
        <v>35</v>
      </c>
      <c r="C21" s="13">
        <v>21</v>
      </c>
      <c r="D21" s="13">
        <v>11</v>
      </c>
      <c r="E21" s="13">
        <v>0</v>
      </c>
      <c r="F21" s="13">
        <f t="shared" si="3"/>
        <v>10</v>
      </c>
      <c r="G21" s="10">
        <f t="shared" si="2"/>
        <v>-0.52380952380952384</v>
      </c>
    </row>
    <row r="22" spans="1:7" x14ac:dyDescent="0.25">
      <c r="A22" s="19" t="s">
        <v>36</v>
      </c>
      <c r="B22" s="12" t="s">
        <v>37</v>
      </c>
      <c r="C22" s="13">
        <v>0</v>
      </c>
      <c r="D22" s="13">
        <v>0</v>
      </c>
      <c r="E22" s="13">
        <v>0</v>
      </c>
      <c r="F22" s="13">
        <f t="shared" si="3"/>
        <v>0</v>
      </c>
      <c r="G22" s="10" t="str">
        <f t="shared" si="2"/>
        <v/>
      </c>
    </row>
    <row r="23" spans="1:7" x14ac:dyDescent="0.25">
      <c r="A23" s="19" t="s">
        <v>38</v>
      </c>
      <c r="B23" s="12" t="s">
        <v>39</v>
      </c>
      <c r="C23" s="13">
        <v>0</v>
      </c>
      <c r="D23" s="13">
        <v>0</v>
      </c>
      <c r="E23" s="13">
        <v>0</v>
      </c>
      <c r="F23" s="13">
        <f t="shared" si="3"/>
        <v>0</v>
      </c>
      <c r="G23" s="10" t="str">
        <f t="shared" si="2"/>
        <v/>
      </c>
    </row>
    <row r="25" spans="1:7" x14ac:dyDescent="0.25">
      <c r="A25" s="2" t="s">
        <v>47</v>
      </c>
      <c r="B25" s="3"/>
      <c r="C25" s="3"/>
      <c r="D25" s="3"/>
      <c r="E25" s="3"/>
      <c r="F25" s="20"/>
      <c r="G25" s="4"/>
    </row>
    <row r="26" spans="1:7" ht="45" x14ac:dyDescent="0.25">
      <c r="A26" s="9" t="s">
        <v>2</v>
      </c>
      <c r="B26" s="21" t="s">
        <v>3</v>
      </c>
      <c r="C26" s="6" t="s">
        <v>41</v>
      </c>
      <c r="D26" s="5" t="s">
        <v>4</v>
      </c>
      <c r="E26" s="5" t="s">
        <v>5</v>
      </c>
      <c r="F26" s="6" t="s">
        <v>48</v>
      </c>
      <c r="G26" s="5" t="s">
        <v>6</v>
      </c>
    </row>
    <row r="27" spans="1:7" x14ac:dyDescent="0.25">
      <c r="A27" s="7" t="s">
        <v>7</v>
      </c>
      <c r="B27" s="8"/>
      <c r="C27" s="9">
        <f>SUM(C28:C32)</f>
        <v>32</v>
      </c>
      <c r="D27" s="9">
        <f t="shared" ref="D27" si="4">SUM(D28:D32)</f>
        <v>7</v>
      </c>
      <c r="E27" s="9">
        <f t="shared" ref="E27" si="5">SUM(E28:E32)</f>
        <v>2</v>
      </c>
      <c r="F27" s="9">
        <f t="shared" ref="F27" si="6">SUM(F28:F32)</f>
        <v>27</v>
      </c>
      <c r="G27" s="10">
        <f>IFERROR(F27/C27-1,"")</f>
        <v>-0.15625</v>
      </c>
    </row>
    <row r="28" spans="1:7" x14ac:dyDescent="0.25">
      <c r="A28" s="11" t="s">
        <v>8</v>
      </c>
      <c r="B28" s="12" t="s">
        <v>9</v>
      </c>
      <c r="C28" s="13">
        <v>7</v>
      </c>
      <c r="D28" s="13">
        <v>6</v>
      </c>
      <c r="E28" s="13">
        <v>0</v>
      </c>
      <c r="F28" s="13">
        <f t="shared" ref="F28:F32" si="7">C28-D28+E28</f>
        <v>1</v>
      </c>
      <c r="G28" s="10">
        <f t="shared" ref="G28:G44" si="8">IFERROR(F28/C28-1,"")</f>
        <v>-0.85714285714285721</v>
      </c>
    </row>
    <row r="29" spans="1:7" x14ac:dyDescent="0.25">
      <c r="A29" s="14" t="s">
        <v>10</v>
      </c>
      <c r="B29" s="12" t="s">
        <v>11</v>
      </c>
      <c r="C29" s="13">
        <v>4</v>
      </c>
      <c r="D29" s="13">
        <v>0</v>
      </c>
      <c r="E29" s="13">
        <v>1</v>
      </c>
      <c r="F29" s="13">
        <f t="shared" si="7"/>
        <v>5</v>
      </c>
      <c r="G29" s="10">
        <f t="shared" si="8"/>
        <v>0.25</v>
      </c>
    </row>
    <row r="30" spans="1:7" x14ac:dyDescent="0.25">
      <c r="A30" s="14" t="s">
        <v>12</v>
      </c>
      <c r="B30" s="12" t="s">
        <v>13</v>
      </c>
      <c r="C30" s="13">
        <v>1</v>
      </c>
      <c r="D30" s="13">
        <v>0</v>
      </c>
      <c r="E30" s="13">
        <v>0</v>
      </c>
      <c r="F30" s="13">
        <f t="shared" si="7"/>
        <v>1</v>
      </c>
      <c r="G30" s="10">
        <f t="shared" si="8"/>
        <v>0</v>
      </c>
    </row>
    <row r="31" spans="1:7" x14ac:dyDescent="0.25">
      <c r="A31" s="14" t="s">
        <v>14</v>
      </c>
      <c r="B31" s="12" t="s">
        <v>15</v>
      </c>
      <c r="C31" s="13">
        <v>17</v>
      </c>
      <c r="D31" s="13">
        <v>0</v>
      </c>
      <c r="E31" s="13">
        <v>1</v>
      </c>
      <c r="F31" s="13">
        <f t="shared" si="7"/>
        <v>18</v>
      </c>
      <c r="G31" s="10">
        <f t="shared" si="8"/>
        <v>5.8823529411764719E-2</v>
      </c>
    </row>
    <row r="32" spans="1:7" x14ac:dyDescent="0.25">
      <c r="A32" s="14" t="s">
        <v>16</v>
      </c>
      <c r="B32" s="12" t="s">
        <v>17</v>
      </c>
      <c r="C32" s="13">
        <v>3</v>
      </c>
      <c r="D32" s="13">
        <v>1</v>
      </c>
      <c r="E32" s="13">
        <v>0</v>
      </c>
      <c r="F32" s="13">
        <f t="shared" si="7"/>
        <v>2</v>
      </c>
      <c r="G32" s="10">
        <f t="shared" si="8"/>
        <v>-0.33333333333333337</v>
      </c>
    </row>
    <row r="33" spans="1:7" x14ac:dyDescent="0.25">
      <c r="A33" s="15" t="s">
        <v>18</v>
      </c>
      <c r="B33" s="12" t="s">
        <v>19</v>
      </c>
      <c r="C33" s="13">
        <v>0</v>
      </c>
      <c r="D33" s="13">
        <v>0</v>
      </c>
      <c r="E33" s="13">
        <v>0</v>
      </c>
      <c r="F33" s="13">
        <f>C33-D33+E33</f>
        <v>0</v>
      </c>
      <c r="G33" s="10" t="str">
        <f t="shared" si="8"/>
        <v/>
      </c>
    </row>
    <row r="34" spans="1:7" x14ac:dyDescent="0.25">
      <c r="A34" s="15" t="s">
        <v>20</v>
      </c>
      <c r="B34" s="12" t="s">
        <v>21</v>
      </c>
      <c r="C34" s="13">
        <v>0</v>
      </c>
      <c r="D34" s="13">
        <v>0</v>
      </c>
      <c r="E34" s="13">
        <v>0</v>
      </c>
      <c r="F34" s="13">
        <f t="shared" ref="F34:F44" si="9">C34-D34+E34</f>
        <v>0</v>
      </c>
      <c r="G34" s="10" t="str">
        <f t="shared" si="8"/>
        <v/>
      </c>
    </row>
    <row r="35" spans="1:7" x14ac:dyDescent="0.25">
      <c r="A35" s="16" t="s">
        <v>22</v>
      </c>
      <c r="B35" s="12" t="s">
        <v>23</v>
      </c>
      <c r="C35" s="13">
        <v>4</v>
      </c>
      <c r="D35" s="13">
        <v>3</v>
      </c>
      <c r="E35" s="13">
        <v>0</v>
      </c>
      <c r="F35" s="13">
        <f t="shared" si="9"/>
        <v>1</v>
      </c>
      <c r="G35" s="10">
        <f t="shared" si="8"/>
        <v>-0.75</v>
      </c>
    </row>
    <row r="36" spans="1:7" x14ac:dyDescent="0.25">
      <c r="A36" s="16" t="s">
        <v>24</v>
      </c>
      <c r="B36" s="17">
        <v>102</v>
      </c>
      <c r="C36" s="13">
        <v>12</v>
      </c>
      <c r="D36" s="13">
        <v>4</v>
      </c>
      <c r="E36" s="13">
        <v>0</v>
      </c>
      <c r="F36" s="13">
        <f t="shared" si="9"/>
        <v>8</v>
      </c>
      <c r="G36" s="10">
        <f t="shared" si="8"/>
        <v>-0.33333333333333337</v>
      </c>
    </row>
    <row r="37" spans="1:7" x14ac:dyDescent="0.25">
      <c r="A37" s="16" t="s">
        <v>25</v>
      </c>
      <c r="B37" s="17">
        <v>103</v>
      </c>
      <c r="C37" s="13">
        <v>4</v>
      </c>
      <c r="D37" s="13">
        <v>0</v>
      </c>
      <c r="E37" s="13">
        <v>0</v>
      </c>
      <c r="F37" s="13">
        <f t="shared" si="9"/>
        <v>4</v>
      </c>
      <c r="G37" s="10">
        <f t="shared" si="8"/>
        <v>0</v>
      </c>
    </row>
    <row r="38" spans="1:7" x14ac:dyDescent="0.25">
      <c r="A38" s="15" t="s">
        <v>26</v>
      </c>
      <c r="B38" s="12" t="s">
        <v>27</v>
      </c>
      <c r="C38" s="13">
        <v>1</v>
      </c>
      <c r="D38" s="13">
        <v>0</v>
      </c>
      <c r="E38" s="13">
        <v>0</v>
      </c>
      <c r="F38" s="13">
        <f t="shared" si="9"/>
        <v>1</v>
      </c>
      <c r="G38" s="10">
        <f t="shared" si="8"/>
        <v>0</v>
      </c>
    </row>
    <row r="39" spans="1:7" x14ac:dyDescent="0.25">
      <c r="A39" s="15" t="s">
        <v>28</v>
      </c>
      <c r="B39" s="12" t="s">
        <v>29</v>
      </c>
      <c r="C39" s="13">
        <v>0</v>
      </c>
      <c r="D39" s="13">
        <v>0</v>
      </c>
      <c r="E39" s="13">
        <v>0</v>
      </c>
      <c r="F39" s="13">
        <f t="shared" si="9"/>
        <v>0</v>
      </c>
      <c r="G39" s="10" t="str">
        <f t="shared" si="8"/>
        <v/>
      </c>
    </row>
    <row r="40" spans="1:7" x14ac:dyDescent="0.25">
      <c r="A40" s="15" t="s">
        <v>30</v>
      </c>
      <c r="B40" s="12" t="s">
        <v>31</v>
      </c>
      <c r="C40" s="13">
        <v>0</v>
      </c>
      <c r="D40" s="13">
        <v>0</v>
      </c>
      <c r="E40" s="13">
        <v>0</v>
      </c>
      <c r="F40" s="13">
        <f t="shared" si="9"/>
        <v>0</v>
      </c>
      <c r="G40" s="10" t="str">
        <f t="shared" si="8"/>
        <v/>
      </c>
    </row>
    <row r="41" spans="1:7" x14ac:dyDescent="0.25">
      <c r="A41" s="22" t="s">
        <v>32</v>
      </c>
      <c r="B41" s="12" t="s">
        <v>33</v>
      </c>
      <c r="C41" s="13">
        <v>0</v>
      </c>
      <c r="D41" s="13">
        <v>0</v>
      </c>
      <c r="E41" s="13">
        <v>0</v>
      </c>
      <c r="F41" s="13">
        <f t="shared" si="9"/>
        <v>0</v>
      </c>
      <c r="G41" s="10" t="str">
        <f t="shared" si="8"/>
        <v/>
      </c>
    </row>
    <row r="42" spans="1:7" x14ac:dyDescent="0.25">
      <c r="A42" s="18" t="s">
        <v>34</v>
      </c>
      <c r="B42" s="12" t="s">
        <v>35</v>
      </c>
      <c r="C42" s="13">
        <v>1</v>
      </c>
      <c r="D42" s="13">
        <v>0</v>
      </c>
      <c r="E42" s="13">
        <v>0</v>
      </c>
      <c r="F42" s="13">
        <f t="shared" si="9"/>
        <v>1</v>
      </c>
      <c r="G42" s="10">
        <f t="shared" si="8"/>
        <v>0</v>
      </c>
    </row>
    <row r="43" spans="1:7" x14ac:dyDescent="0.25">
      <c r="A43" s="19" t="s">
        <v>36</v>
      </c>
      <c r="B43" s="12" t="s">
        <v>37</v>
      </c>
      <c r="C43" s="13">
        <v>0</v>
      </c>
      <c r="D43" s="13">
        <v>0</v>
      </c>
      <c r="E43" s="13">
        <v>0</v>
      </c>
      <c r="F43" s="13">
        <f t="shared" si="9"/>
        <v>0</v>
      </c>
      <c r="G43" s="10" t="str">
        <f t="shared" si="8"/>
        <v/>
      </c>
    </row>
    <row r="44" spans="1:7" x14ac:dyDescent="0.25">
      <c r="A44" s="19" t="s">
        <v>38</v>
      </c>
      <c r="B44" s="12" t="s">
        <v>39</v>
      </c>
      <c r="C44" s="13">
        <v>0</v>
      </c>
      <c r="D44" s="13">
        <v>0</v>
      </c>
      <c r="E44" s="13">
        <v>0</v>
      </c>
      <c r="F44" s="13">
        <f t="shared" si="9"/>
        <v>0</v>
      </c>
      <c r="G44" s="10" t="str">
        <f t="shared" si="8"/>
        <v/>
      </c>
    </row>
  </sheetData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50310-E1B2-4CCC-95F0-EB2DD1429134}">
  <dimension ref="A1:G23"/>
  <sheetViews>
    <sheetView tabSelected="1" workbookViewId="0">
      <selection activeCell="P19" sqref="P19"/>
    </sheetView>
  </sheetViews>
  <sheetFormatPr defaultRowHeight="15" x14ac:dyDescent="0.25"/>
  <cols>
    <col min="1" max="1" width="29.85546875" bestFit="1" customWidth="1"/>
    <col min="3" max="6" width="13.28515625" customWidth="1"/>
  </cols>
  <sheetData>
    <row r="1" spans="1:7" x14ac:dyDescent="0.25">
      <c r="A1" s="1" t="s">
        <v>0</v>
      </c>
      <c r="B1" s="23" t="s">
        <v>42</v>
      </c>
      <c r="C1" s="24"/>
      <c r="D1" s="24"/>
      <c r="E1" s="25"/>
    </row>
    <row r="4" spans="1:7" x14ac:dyDescent="0.25">
      <c r="A4" s="2" t="s">
        <v>45</v>
      </c>
      <c r="B4" s="3"/>
      <c r="C4" s="3"/>
      <c r="D4" s="3"/>
      <c r="E4" s="3"/>
      <c r="F4" s="20"/>
      <c r="G4" s="4"/>
    </row>
    <row r="5" spans="1:7" ht="45" x14ac:dyDescent="0.25">
      <c r="A5" s="9" t="s">
        <v>2</v>
      </c>
      <c r="B5" s="21" t="s">
        <v>3</v>
      </c>
      <c r="C5" s="6" t="s">
        <v>41</v>
      </c>
      <c r="D5" s="5" t="s">
        <v>4</v>
      </c>
      <c r="E5" s="5" t="s">
        <v>5</v>
      </c>
      <c r="F5" s="6" t="s">
        <v>48</v>
      </c>
      <c r="G5" s="5" t="s">
        <v>6</v>
      </c>
    </row>
    <row r="6" spans="1:7" x14ac:dyDescent="0.25">
      <c r="A6" s="7" t="s">
        <v>7</v>
      </c>
      <c r="B6" s="8"/>
      <c r="C6" s="9">
        <f>SUM(C7:C11)</f>
        <v>1005</v>
      </c>
      <c r="D6" s="9">
        <f t="shared" ref="D6:F6" si="0">SUM(D7:D11)</f>
        <v>28</v>
      </c>
      <c r="E6" s="9">
        <f t="shared" si="0"/>
        <v>147</v>
      </c>
      <c r="F6" s="9">
        <f t="shared" si="0"/>
        <v>1124</v>
      </c>
      <c r="G6" s="10">
        <f>IFERROR(F6/C6-1,"")</f>
        <v>0.1184079601990049</v>
      </c>
    </row>
    <row r="7" spans="1:7" x14ac:dyDescent="0.25">
      <c r="A7" s="11" t="s">
        <v>8</v>
      </c>
      <c r="B7" s="12" t="s">
        <v>9</v>
      </c>
      <c r="C7" s="13">
        <v>20</v>
      </c>
      <c r="D7" s="13">
        <v>2</v>
      </c>
      <c r="E7" s="13">
        <v>0</v>
      </c>
      <c r="F7" s="13">
        <f t="shared" ref="F7:F11" si="1">C7-D7+E7</f>
        <v>18</v>
      </c>
      <c r="G7" s="10">
        <f t="shared" ref="G7:G23" si="2">IFERROR(F7/C7-1,"")</f>
        <v>-9.9999999999999978E-2</v>
      </c>
    </row>
    <row r="8" spans="1:7" x14ac:dyDescent="0.25">
      <c r="A8" s="14" t="s">
        <v>10</v>
      </c>
      <c r="B8" s="12" t="s">
        <v>11</v>
      </c>
      <c r="C8" s="13">
        <v>236</v>
      </c>
      <c r="D8" s="13">
        <v>0</v>
      </c>
      <c r="E8" s="13">
        <v>18</v>
      </c>
      <c r="F8" s="13">
        <f t="shared" si="1"/>
        <v>254</v>
      </c>
      <c r="G8" s="10">
        <f t="shared" si="2"/>
        <v>7.6271186440677985E-2</v>
      </c>
    </row>
    <row r="9" spans="1:7" x14ac:dyDescent="0.25">
      <c r="A9" s="14" t="s">
        <v>12</v>
      </c>
      <c r="B9" s="12" t="s">
        <v>13</v>
      </c>
      <c r="C9" s="13">
        <v>212</v>
      </c>
      <c r="D9" s="13">
        <v>0</v>
      </c>
      <c r="E9" s="13">
        <v>64</v>
      </c>
      <c r="F9" s="13">
        <f t="shared" si="1"/>
        <v>276</v>
      </c>
      <c r="G9" s="10">
        <f t="shared" si="2"/>
        <v>0.30188679245283012</v>
      </c>
    </row>
    <row r="10" spans="1:7" x14ac:dyDescent="0.25">
      <c r="A10" s="14" t="s">
        <v>14</v>
      </c>
      <c r="B10" s="12" t="s">
        <v>15</v>
      </c>
      <c r="C10" s="13">
        <v>387</v>
      </c>
      <c r="D10" s="13">
        <v>0</v>
      </c>
      <c r="E10" s="13">
        <v>65</v>
      </c>
      <c r="F10" s="13">
        <f t="shared" si="1"/>
        <v>452</v>
      </c>
      <c r="G10" s="10">
        <f t="shared" si="2"/>
        <v>0.16795865633074936</v>
      </c>
    </row>
    <row r="11" spans="1:7" x14ac:dyDescent="0.25">
      <c r="A11" s="14" t="s">
        <v>16</v>
      </c>
      <c r="B11" s="12" t="s">
        <v>17</v>
      </c>
      <c r="C11" s="13">
        <v>150</v>
      </c>
      <c r="D11" s="13">
        <v>26</v>
      </c>
      <c r="E11" s="13">
        <v>0</v>
      </c>
      <c r="F11" s="13">
        <f t="shared" si="1"/>
        <v>124</v>
      </c>
      <c r="G11" s="10">
        <f t="shared" si="2"/>
        <v>-0.17333333333333334</v>
      </c>
    </row>
    <row r="12" spans="1:7" x14ac:dyDescent="0.25">
      <c r="A12" s="15" t="s">
        <v>18</v>
      </c>
      <c r="B12" s="12" t="s">
        <v>19</v>
      </c>
      <c r="C12" s="13">
        <v>30</v>
      </c>
      <c r="D12" s="13">
        <v>3</v>
      </c>
      <c r="E12" s="13">
        <v>0</v>
      </c>
      <c r="F12" s="13">
        <f>C12-D12+E12</f>
        <v>27</v>
      </c>
      <c r="G12" s="10">
        <f t="shared" si="2"/>
        <v>-9.9999999999999978E-2</v>
      </c>
    </row>
    <row r="13" spans="1:7" x14ac:dyDescent="0.25">
      <c r="A13" s="15" t="s">
        <v>20</v>
      </c>
      <c r="B13" s="12" t="s">
        <v>21</v>
      </c>
      <c r="C13" s="13">
        <v>20</v>
      </c>
      <c r="D13" s="13">
        <v>0</v>
      </c>
      <c r="E13" s="13">
        <v>8</v>
      </c>
      <c r="F13" s="13">
        <f t="shared" ref="F13:F23" si="3">C13-D13+E13</f>
        <v>28</v>
      </c>
      <c r="G13" s="10">
        <f t="shared" si="2"/>
        <v>0.39999999999999991</v>
      </c>
    </row>
    <row r="14" spans="1:7" x14ac:dyDescent="0.25">
      <c r="A14" s="16" t="s">
        <v>22</v>
      </c>
      <c r="B14" s="12" t="s">
        <v>23</v>
      </c>
      <c r="C14" s="13">
        <v>134</v>
      </c>
      <c r="D14" s="13">
        <v>0</v>
      </c>
      <c r="E14" s="13">
        <v>72</v>
      </c>
      <c r="F14" s="13">
        <f t="shared" si="3"/>
        <v>206</v>
      </c>
      <c r="G14" s="10">
        <f t="shared" si="2"/>
        <v>0.53731343283582089</v>
      </c>
    </row>
    <row r="15" spans="1:7" x14ac:dyDescent="0.25">
      <c r="A15" s="16" t="s">
        <v>24</v>
      </c>
      <c r="B15" s="17">
        <v>102</v>
      </c>
      <c r="C15" s="13">
        <v>288</v>
      </c>
      <c r="D15" s="13">
        <v>0</v>
      </c>
      <c r="E15" s="13">
        <v>181</v>
      </c>
      <c r="F15" s="13">
        <f t="shared" si="3"/>
        <v>469</v>
      </c>
      <c r="G15" s="10">
        <f t="shared" si="2"/>
        <v>0.62847222222222232</v>
      </c>
    </row>
    <row r="16" spans="1:7" x14ac:dyDescent="0.25">
      <c r="A16" s="16" t="s">
        <v>25</v>
      </c>
      <c r="B16" s="17">
        <v>103</v>
      </c>
      <c r="C16" s="13">
        <v>36</v>
      </c>
      <c r="D16" s="13">
        <v>0</v>
      </c>
      <c r="E16" s="13">
        <v>21</v>
      </c>
      <c r="F16" s="13">
        <f t="shared" si="3"/>
        <v>57</v>
      </c>
      <c r="G16" s="10">
        <f t="shared" si="2"/>
        <v>0.58333333333333326</v>
      </c>
    </row>
    <row r="17" spans="1:7" x14ac:dyDescent="0.25">
      <c r="A17" s="15" t="s">
        <v>26</v>
      </c>
      <c r="B17" s="12" t="s">
        <v>27</v>
      </c>
      <c r="C17" s="13">
        <v>65</v>
      </c>
      <c r="D17" s="13">
        <v>5</v>
      </c>
      <c r="E17" s="13">
        <v>0</v>
      </c>
      <c r="F17" s="13">
        <f t="shared" si="3"/>
        <v>60</v>
      </c>
      <c r="G17" s="10">
        <f t="shared" si="2"/>
        <v>-7.6923076923076872E-2</v>
      </c>
    </row>
    <row r="18" spans="1:7" x14ac:dyDescent="0.25">
      <c r="A18" s="15" t="s">
        <v>28</v>
      </c>
      <c r="B18" s="12" t="s">
        <v>29</v>
      </c>
      <c r="C18" s="13">
        <v>20</v>
      </c>
      <c r="D18" s="13">
        <v>0</v>
      </c>
      <c r="E18" s="13">
        <v>0</v>
      </c>
      <c r="F18" s="13">
        <f t="shared" si="3"/>
        <v>20</v>
      </c>
      <c r="G18" s="10">
        <f t="shared" si="2"/>
        <v>0</v>
      </c>
    </row>
    <row r="19" spans="1:7" x14ac:dyDescent="0.25">
      <c r="A19" s="15" t="s">
        <v>30</v>
      </c>
      <c r="B19" s="12" t="s">
        <v>31</v>
      </c>
      <c r="C19" s="13">
        <v>233</v>
      </c>
      <c r="D19" s="13">
        <v>19</v>
      </c>
      <c r="E19" s="13">
        <v>0</v>
      </c>
      <c r="F19" s="13">
        <f t="shared" si="3"/>
        <v>214</v>
      </c>
      <c r="G19" s="10">
        <f t="shared" si="2"/>
        <v>-8.1545064377682386E-2</v>
      </c>
    </row>
    <row r="20" spans="1:7" x14ac:dyDescent="0.25">
      <c r="A20" s="22" t="s">
        <v>32</v>
      </c>
      <c r="B20" s="12" t="s">
        <v>33</v>
      </c>
      <c r="C20" s="13">
        <v>6</v>
      </c>
      <c r="D20" s="13">
        <v>2</v>
      </c>
      <c r="E20" s="13">
        <v>0</v>
      </c>
      <c r="F20" s="13">
        <f t="shared" si="3"/>
        <v>4</v>
      </c>
      <c r="G20" s="10">
        <f t="shared" si="2"/>
        <v>-0.33333333333333337</v>
      </c>
    </row>
    <row r="21" spans="1:7" x14ac:dyDescent="0.25">
      <c r="A21" s="18" t="s">
        <v>34</v>
      </c>
      <c r="B21" s="12" t="s">
        <v>35</v>
      </c>
      <c r="C21" s="13">
        <v>21</v>
      </c>
      <c r="D21" s="13">
        <v>11</v>
      </c>
      <c r="E21" s="13">
        <v>0</v>
      </c>
      <c r="F21" s="13">
        <f t="shared" si="3"/>
        <v>10</v>
      </c>
      <c r="G21" s="10">
        <f t="shared" si="2"/>
        <v>-0.52380952380952384</v>
      </c>
    </row>
    <row r="22" spans="1:7" x14ac:dyDescent="0.25">
      <c r="A22" s="19" t="s">
        <v>36</v>
      </c>
      <c r="B22" s="12" t="s">
        <v>37</v>
      </c>
      <c r="C22" s="13">
        <v>0</v>
      </c>
      <c r="D22" s="13">
        <v>0</v>
      </c>
      <c r="E22" s="13">
        <v>0</v>
      </c>
      <c r="F22" s="13">
        <f t="shared" si="3"/>
        <v>0</v>
      </c>
      <c r="G22" s="10" t="str">
        <f t="shared" si="2"/>
        <v/>
      </c>
    </row>
    <row r="23" spans="1:7" x14ac:dyDescent="0.25">
      <c r="A23" s="19" t="s">
        <v>38</v>
      </c>
      <c r="B23" s="12" t="s">
        <v>39</v>
      </c>
      <c r="C23" s="13">
        <v>0</v>
      </c>
      <c r="D23" s="13">
        <v>0</v>
      </c>
      <c r="E23" s="13">
        <v>0</v>
      </c>
      <c r="F23" s="13">
        <f t="shared" si="3"/>
        <v>0</v>
      </c>
      <c r="G23" s="10" t="str">
        <f t="shared" si="2"/>
        <v/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NVN001</vt:lpstr>
      <vt:lpstr>NVN002</vt:lpstr>
      <vt:lpstr>NVN003</vt:lpstr>
    </vt:vector>
  </TitlesOfParts>
  <Company>UnitedHealth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jcoello</dc:creator>
  <cp:lastModifiedBy>Reida Wagner</cp:lastModifiedBy>
  <dcterms:created xsi:type="dcterms:W3CDTF">2022-05-21T04:19:23Z</dcterms:created>
  <dcterms:modified xsi:type="dcterms:W3CDTF">2024-04-30T14:44:31Z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0f21ee-9bdc-4991-8abe-58f53448e302_Enabled">
    <vt:lpwstr>true</vt:lpwstr>
  </property>
  <property fmtid="{D5CDD505-2E9C-101B-9397-08002B2CF9AE}" pid="3" name="MSIP_Label_320f21ee-9bdc-4991-8abe-58f53448e302_SetDate">
    <vt:lpwstr>2023-05-24T05:56:45Z</vt:lpwstr>
  </property>
  <property fmtid="{D5CDD505-2E9C-101B-9397-08002B2CF9AE}" pid="4" name="MSIP_Label_320f21ee-9bdc-4991-8abe-58f53448e302_Method">
    <vt:lpwstr>Privileged</vt:lpwstr>
  </property>
  <property fmtid="{D5CDD505-2E9C-101B-9397-08002B2CF9AE}" pid="5" name="MSIP_Label_320f21ee-9bdc-4991-8abe-58f53448e302_Name">
    <vt:lpwstr>External Label</vt:lpwstr>
  </property>
  <property fmtid="{D5CDD505-2E9C-101B-9397-08002B2CF9AE}" pid="6" name="MSIP_Label_320f21ee-9bdc-4991-8abe-58f53448e302_SiteId">
    <vt:lpwstr>db05faca-c82a-4b9d-b9c5-0f64b6755421</vt:lpwstr>
  </property>
  <property fmtid="{D5CDD505-2E9C-101B-9397-08002B2CF9AE}" pid="7" name="MSIP_Label_320f21ee-9bdc-4991-8abe-58f53448e302_ActionId">
    <vt:lpwstr>92cf7d99-fc15-4048-98a1-3630751930cb</vt:lpwstr>
  </property>
  <property fmtid="{D5CDD505-2E9C-101B-9397-08002B2CF9AE}" pid="8" name="MSIP_Label_320f21ee-9bdc-4991-8abe-58f53448e302_ContentBits">
    <vt:lpwstr>0</vt:lpwstr>
  </property>
</Properties>
</file>